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9240" firstSheet="3" activeTab="4"/>
  </bookViews>
  <sheets>
    <sheet name="Предварительный дети_дети" sheetId="1" r:id="rId1"/>
    <sheet name="Предварительный приз_молодые" sheetId="2" r:id="rId2"/>
    <sheet name="Предварительный приз_любители" sheetId="3" r:id="rId3"/>
    <sheet name="Предварительный юноши" sheetId="4" r:id="rId4"/>
    <sheet name="Малый приз" sheetId="5" r:id="rId5"/>
  </sheets>
  <definedNames/>
  <calcPr fullCalcOnLoad="1"/>
</workbook>
</file>

<file path=xl/sharedStrings.xml><?xml version="1.0" encoding="utf-8"?>
<sst xmlns="http://schemas.openxmlformats.org/spreadsheetml/2006/main" count="218" uniqueCount="79">
  <si>
    <t>Открытый турнир по выездке КСК "Аллюр"</t>
  </si>
  <si>
    <t>Место</t>
  </si>
  <si>
    <t>ФИО всадника</t>
  </si>
  <si>
    <t>Звание</t>
  </si>
  <si>
    <t>Кличка лошади</t>
  </si>
  <si>
    <t>Баллы</t>
  </si>
  <si>
    <t>%</t>
  </si>
  <si>
    <t>Н</t>
  </si>
  <si>
    <t>С</t>
  </si>
  <si>
    <t>М</t>
  </si>
  <si>
    <t>Всего баллов</t>
  </si>
  <si>
    <t>Всего %</t>
  </si>
  <si>
    <t>№</t>
  </si>
  <si>
    <t>выездка</t>
  </si>
  <si>
    <t>Технические результаты</t>
  </si>
  <si>
    <t>Предварительный приз. Дети. Зачет по детям</t>
  </si>
  <si>
    <t>г. Н.Новгород, КСК "Аллюр"</t>
  </si>
  <si>
    <t>Аршинова Дарья</t>
  </si>
  <si>
    <t>Хватова Маргарита</t>
  </si>
  <si>
    <t>б/р</t>
  </si>
  <si>
    <t>Предварительный приз. Дети. Зачет по любителям</t>
  </si>
  <si>
    <t>Предварительный приз. Юноши.</t>
  </si>
  <si>
    <t>Крылова Маргарита</t>
  </si>
  <si>
    <t>Игонюшкина Анна</t>
  </si>
  <si>
    <t>Грехова Виктория</t>
  </si>
  <si>
    <t>Парфенова Мария</t>
  </si>
  <si>
    <t>Закон-90</t>
  </si>
  <si>
    <t>Эвкалипт-05</t>
  </si>
  <si>
    <t>Верба-06</t>
  </si>
  <si>
    <t>Батракова Анастасия</t>
  </si>
  <si>
    <t>Кузнецова Татьяна</t>
  </si>
  <si>
    <t>Гейч-90</t>
  </si>
  <si>
    <t>Кавказ-90</t>
  </si>
  <si>
    <t>Апар-90</t>
  </si>
  <si>
    <t>Шишечкина Мария</t>
  </si>
  <si>
    <t>Дрягалова Ирина</t>
  </si>
  <si>
    <t>Прокофьева Мария</t>
  </si>
  <si>
    <t>Плугина Любовь</t>
  </si>
  <si>
    <t>Гузен Денис</t>
  </si>
  <si>
    <t>Харитонова Евгения</t>
  </si>
  <si>
    <t>Отклик-00</t>
  </si>
  <si>
    <t>Первенство автозаводского района на призы главы администрации</t>
  </si>
  <si>
    <t>Нетрусова Алена</t>
  </si>
  <si>
    <t>Батракова Алексей</t>
  </si>
  <si>
    <t>Туман-06</t>
  </si>
  <si>
    <t>Водопад-03</t>
  </si>
  <si>
    <t>Дегтярева Алена</t>
  </si>
  <si>
    <t>Денисова Анна</t>
  </si>
  <si>
    <t>Загвоздка-95</t>
  </si>
  <si>
    <t>Яшка-07</t>
  </si>
  <si>
    <t>Предварительный приз. Дети. Зачет по молодым лошадям</t>
  </si>
  <si>
    <t>Негодина Анастасия</t>
  </si>
  <si>
    <t>Макеева Екатерина</t>
  </si>
  <si>
    <t>Принцесса-08</t>
  </si>
  <si>
    <t>Кубок-08</t>
  </si>
  <si>
    <t>Вальпара-07</t>
  </si>
  <si>
    <t>Вестник-07</t>
  </si>
  <si>
    <t>всадник исключен</t>
  </si>
  <si>
    <t>Седова Анастасия</t>
  </si>
  <si>
    <t>Хибина-97</t>
  </si>
  <si>
    <t>Буланова Екатерина</t>
  </si>
  <si>
    <t>Дактилл-99</t>
  </si>
  <si>
    <t>Бахор-97</t>
  </si>
  <si>
    <t>Арлекин</t>
  </si>
  <si>
    <t>Евстафьева Анастасия</t>
  </si>
  <si>
    <t xml:space="preserve">Кутяева Ирина </t>
  </si>
  <si>
    <t>Пегахина Мария</t>
  </si>
  <si>
    <t>Милтон</t>
  </si>
  <si>
    <r>
      <t>Судьи: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Н</t>
    </r>
    <r>
      <rPr>
        <sz val="10"/>
        <rFont val="Arial Cyr"/>
        <family val="0"/>
      </rPr>
      <t xml:space="preserve"> - Шапиро О., </t>
    </r>
    <r>
      <rPr>
        <b/>
        <sz val="10"/>
        <rFont val="Arial Cyr"/>
        <family val="0"/>
      </rPr>
      <t>С</t>
    </r>
    <r>
      <rPr>
        <sz val="10"/>
        <rFont val="Arial Cyr"/>
        <family val="0"/>
      </rPr>
      <t xml:space="preserve"> - Калашникова Е.С., </t>
    </r>
    <r>
      <rPr>
        <b/>
        <sz val="10"/>
        <rFont val="Arial Cyr"/>
        <family val="0"/>
      </rPr>
      <t>М</t>
    </r>
    <r>
      <rPr>
        <sz val="10"/>
        <rFont val="Arial Cyr"/>
        <family val="0"/>
      </rPr>
      <t xml:space="preserve"> - Степанова Е.</t>
    </r>
  </si>
  <si>
    <r>
      <t>Судьи: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Н</t>
    </r>
    <r>
      <rPr>
        <sz val="10"/>
        <rFont val="Arial Cyr"/>
        <family val="0"/>
      </rPr>
      <t xml:space="preserve"> -Хохлачева М., </t>
    </r>
    <r>
      <rPr>
        <b/>
        <sz val="10"/>
        <rFont val="Arial Cyr"/>
        <family val="0"/>
      </rPr>
      <t>С</t>
    </r>
    <r>
      <rPr>
        <sz val="10"/>
        <rFont val="Arial Cyr"/>
        <family val="0"/>
      </rPr>
      <t xml:space="preserve"> -Степанова Е., </t>
    </r>
    <r>
      <rPr>
        <b/>
        <sz val="10"/>
        <rFont val="Arial Cyr"/>
        <family val="0"/>
      </rPr>
      <t>М</t>
    </r>
    <r>
      <rPr>
        <sz val="10"/>
        <rFont val="Arial Cyr"/>
        <family val="0"/>
      </rPr>
      <t xml:space="preserve"> - Шапиро О.</t>
    </r>
  </si>
  <si>
    <t>Малый Приз</t>
  </si>
  <si>
    <t>Шевалдина Анастасия</t>
  </si>
  <si>
    <t>Блуфорд-99</t>
  </si>
  <si>
    <t>Андронова Елена</t>
  </si>
  <si>
    <t>КМС</t>
  </si>
  <si>
    <t>Экспорт-03</t>
  </si>
  <si>
    <t>Мэр-05</t>
  </si>
  <si>
    <t>Мешкова Светлана</t>
  </si>
  <si>
    <t>Лимон-00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</si>
</sst>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90"/>
    </xf>
    <xf numFmtId="0" fontId="1" fillId="33" borderId="11" xfId="0" applyFont="1" applyFill="1" applyBorder="1" applyAlignment="1">
      <alignment horizontal="center" vertical="center" textRotation="90"/>
    </xf>
    <xf numFmtId="0" fontId="1" fillId="33" borderId="12" xfId="0" applyFont="1" applyFill="1" applyBorder="1" applyAlignment="1">
      <alignment horizontal="center" vertical="center" textRotation="90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6" fontId="5" fillId="0" borderId="14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66" fontId="5" fillId="0" borderId="16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166" fontId="5" fillId="0" borderId="24" xfId="0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16" xfId="0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2" fontId="5" fillId="0" borderId="24" xfId="0" applyNumberFormat="1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166" fontId="5" fillId="0" borderId="16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textRotation="90"/>
    </xf>
    <xf numFmtId="0" fontId="1" fillId="33" borderId="11" xfId="0" applyFont="1" applyFill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center" textRotation="90"/>
    </xf>
    <xf numFmtId="0" fontId="1" fillId="33" borderId="19" xfId="0" applyFont="1" applyFill="1" applyBorder="1" applyAlignment="1">
      <alignment horizontal="center" textRotation="90"/>
    </xf>
    <xf numFmtId="0" fontId="1" fillId="33" borderId="12" xfId="0" applyFont="1" applyFill="1" applyBorder="1" applyAlignment="1">
      <alignment horizontal="center" textRotation="90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textRotation="90"/>
    </xf>
    <xf numFmtId="0" fontId="1" fillId="33" borderId="28" xfId="0" applyFont="1" applyFill="1" applyBorder="1" applyAlignment="1">
      <alignment horizontal="center" textRotation="90"/>
    </xf>
    <xf numFmtId="0" fontId="1" fillId="33" borderId="1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18" xfId="0" applyFont="1" applyFill="1" applyBorder="1" applyAlignment="1">
      <alignment/>
    </xf>
    <xf numFmtId="2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6" xfId="0" applyFont="1" applyFill="1" applyBorder="1" applyAlignment="1">
      <alignment/>
    </xf>
    <xf numFmtId="166" fontId="5" fillId="0" borderId="31" xfId="0" applyNumberFormat="1" applyFont="1" applyBorder="1" applyAlignment="1">
      <alignment horizontal="center"/>
    </xf>
    <xf numFmtId="166" fontId="5" fillId="0" borderId="32" xfId="0" applyNumberFormat="1" applyFont="1" applyBorder="1" applyAlignment="1">
      <alignment horizontal="center"/>
    </xf>
    <xf numFmtId="166" fontId="5" fillId="0" borderId="33" xfId="0" applyNumberFormat="1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Fill="1" applyBorder="1" applyAlignment="1">
      <alignment/>
    </xf>
    <xf numFmtId="166" fontId="5" fillId="0" borderId="37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5" fillId="34" borderId="13" xfId="0" applyFont="1" applyFill="1" applyBorder="1" applyAlignment="1">
      <alignment/>
    </xf>
    <xf numFmtId="2" fontId="5" fillId="34" borderId="30" xfId="0" applyNumberFormat="1" applyFont="1" applyFill="1" applyBorder="1" applyAlignment="1">
      <alignment/>
    </xf>
    <xf numFmtId="0" fontId="5" fillId="34" borderId="15" xfId="0" applyFont="1" applyFill="1" applyBorder="1" applyAlignment="1">
      <alignment/>
    </xf>
    <xf numFmtId="2" fontId="5" fillId="34" borderId="16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2" fontId="5" fillId="34" borderId="24" xfId="0" applyNumberFormat="1" applyFont="1" applyFill="1" applyBorder="1" applyAlignment="1">
      <alignment/>
    </xf>
    <xf numFmtId="0" fontId="23" fillId="34" borderId="19" xfId="0" applyFont="1" applyFill="1" applyBorder="1" applyAlignment="1">
      <alignment horizontal="center"/>
    </xf>
    <xf numFmtId="0" fontId="23" fillId="34" borderId="22" xfId="0" applyFont="1" applyFill="1" applyBorder="1" applyAlignment="1">
      <alignment horizontal="center"/>
    </xf>
    <xf numFmtId="0" fontId="23" fillId="34" borderId="26" xfId="0" applyFont="1" applyFill="1" applyBorder="1" applyAlignment="1">
      <alignment horizontal="center"/>
    </xf>
    <xf numFmtId="0" fontId="42" fillId="0" borderId="13" xfId="0" applyFont="1" applyFill="1" applyBorder="1" applyAlignment="1">
      <alignment/>
    </xf>
    <xf numFmtId="166" fontId="42" fillId="0" borderId="14" xfId="0" applyNumberFormat="1" applyFont="1" applyFill="1" applyBorder="1" applyAlignment="1">
      <alignment/>
    </xf>
    <xf numFmtId="0" fontId="42" fillId="0" borderId="14" xfId="0" applyFont="1" applyFill="1" applyBorder="1" applyAlignment="1">
      <alignment/>
    </xf>
    <xf numFmtId="166" fontId="5" fillId="0" borderId="14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166" fontId="42" fillId="0" borderId="16" xfId="0" applyNumberFormat="1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42" fillId="0" borderId="17" xfId="0" applyFont="1" applyFill="1" applyBorder="1" applyAlignment="1">
      <alignment/>
    </xf>
    <xf numFmtId="166" fontId="42" fillId="0" borderId="24" xfId="0" applyNumberFormat="1" applyFont="1" applyFill="1" applyBorder="1" applyAlignment="1">
      <alignment/>
    </xf>
    <xf numFmtId="0" fontId="42" fillId="0" borderId="24" xfId="0" applyFont="1" applyFill="1" applyBorder="1" applyAlignment="1">
      <alignment/>
    </xf>
    <xf numFmtId="166" fontId="5" fillId="0" borderId="2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3" fillId="0" borderId="3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zoomScale="95" zoomScaleNormal="95" zoomScalePageLayoutView="0" workbookViewId="0" topLeftCell="C11">
      <selection activeCell="E11" sqref="E11:M25"/>
    </sheetView>
  </sheetViews>
  <sheetFormatPr defaultColWidth="9.00390625" defaultRowHeight="12.75"/>
  <cols>
    <col min="1" max="1" width="4.625" style="0" customWidth="1"/>
    <col min="2" max="2" width="27.375" style="0" bestFit="1" customWidth="1"/>
    <col min="3" max="3" width="8.25390625" style="0" bestFit="1" customWidth="1"/>
    <col min="4" max="4" width="18.125" style="0" bestFit="1" customWidth="1"/>
    <col min="5" max="5" width="6.00390625" style="0" bestFit="1" customWidth="1"/>
    <col min="6" max="6" width="6.75390625" style="0" customWidth="1"/>
    <col min="7" max="7" width="4.375" style="0" bestFit="1" customWidth="1"/>
    <col min="8" max="8" width="6.00390625" style="0" bestFit="1" customWidth="1"/>
    <col min="9" max="9" width="6.75390625" style="0" customWidth="1"/>
    <col min="10" max="10" width="4.375" style="0" bestFit="1" customWidth="1"/>
    <col min="11" max="11" width="6.00390625" style="0" bestFit="1" customWidth="1"/>
    <col min="12" max="12" width="6.75390625" style="0" customWidth="1"/>
    <col min="13" max="13" width="4.375" style="0" bestFit="1" customWidth="1"/>
    <col min="14" max="14" width="6.00390625" style="0" bestFit="1" customWidth="1"/>
    <col min="15" max="15" width="8.25390625" style="0" bestFit="1" customWidth="1"/>
    <col min="16" max="16" width="4.375" style="0" bestFit="1" customWidth="1"/>
  </cols>
  <sheetData>
    <row r="1" spans="1:16" ht="23.25">
      <c r="A1" s="47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>
      <c r="A2" s="48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2.75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49" t="s">
        <v>15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2.75">
      <c r="A5" s="49" t="s">
        <v>68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2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3" customFormat="1" ht="12.75">
      <c r="A9" s="55" t="s">
        <v>12</v>
      </c>
      <c r="B9" s="42" t="s">
        <v>2</v>
      </c>
      <c r="C9" s="42" t="s">
        <v>3</v>
      </c>
      <c r="D9" s="61" t="s">
        <v>4</v>
      </c>
      <c r="E9" s="57" t="s">
        <v>7</v>
      </c>
      <c r="F9" s="44"/>
      <c r="G9" s="44"/>
      <c r="H9" s="44" t="s">
        <v>8</v>
      </c>
      <c r="I9" s="44"/>
      <c r="J9" s="44"/>
      <c r="K9" s="44" t="s">
        <v>9</v>
      </c>
      <c r="L9" s="44"/>
      <c r="M9" s="58"/>
      <c r="N9" s="59" t="s">
        <v>10</v>
      </c>
      <c r="O9" s="51" t="s">
        <v>11</v>
      </c>
      <c r="P9" s="53" t="s">
        <v>1</v>
      </c>
    </row>
    <row r="10" spans="1:16" s="4" customFormat="1" ht="63" customHeight="1" thickBot="1">
      <c r="A10" s="56"/>
      <c r="B10" s="43"/>
      <c r="C10" s="43"/>
      <c r="D10" s="62"/>
      <c r="E10" s="7" t="s">
        <v>5</v>
      </c>
      <c r="F10" s="5" t="s">
        <v>6</v>
      </c>
      <c r="G10" s="6" t="s">
        <v>1</v>
      </c>
      <c r="H10" s="6" t="s">
        <v>5</v>
      </c>
      <c r="I10" s="5" t="s">
        <v>6</v>
      </c>
      <c r="J10" s="6" t="s">
        <v>1</v>
      </c>
      <c r="K10" s="6" t="s">
        <v>5</v>
      </c>
      <c r="L10" s="5" t="s">
        <v>6</v>
      </c>
      <c r="M10" s="8" t="s">
        <v>1</v>
      </c>
      <c r="N10" s="60"/>
      <c r="O10" s="52"/>
      <c r="P10" s="54"/>
    </row>
    <row r="11" spans="1:16" s="28" customFormat="1" ht="18">
      <c r="A11" s="9">
        <v>4</v>
      </c>
      <c r="B11" s="35" t="s">
        <v>25</v>
      </c>
      <c r="C11" s="10" t="s">
        <v>19</v>
      </c>
      <c r="D11" s="69" t="s">
        <v>33</v>
      </c>
      <c r="E11" s="100">
        <v>142</v>
      </c>
      <c r="F11" s="101">
        <f>E11/230*100</f>
        <v>61.73913043478261</v>
      </c>
      <c r="G11" s="102">
        <v>2</v>
      </c>
      <c r="H11" s="35">
        <v>158</v>
      </c>
      <c r="I11" s="103">
        <f>H11/230*100</f>
        <v>68.69565217391305</v>
      </c>
      <c r="J11" s="35">
        <v>1</v>
      </c>
      <c r="K11" s="35">
        <v>148</v>
      </c>
      <c r="L11" s="103">
        <f>K11/230*100</f>
        <v>64.34782608695652</v>
      </c>
      <c r="M11" s="104">
        <v>1</v>
      </c>
      <c r="N11" s="91">
        <f>E11+H11+K11</f>
        <v>448</v>
      </c>
      <c r="O11" s="92">
        <f>N11/690*100</f>
        <v>64.92753623188405</v>
      </c>
      <c r="P11" s="97">
        <v>1</v>
      </c>
    </row>
    <row r="12" spans="1:16" s="28" customFormat="1" ht="18">
      <c r="A12" s="11">
        <v>2</v>
      </c>
      <c r="B12" s="12" t="s">
        <v>43</v>
      </c>
      <c r="C12" s="12">
        <v>2</v>
      </c>
      <c r="D12" s="19" t="s">
        <v>40</v>
      </c>
      <c r="E12" s="105">
        <v>142</v>
      </c>
      <c r="F12" s="106">
        <f>E12/230*100</f>
        <v>61.73913043478261</v>
      </c>
      <c r="G12" s="107">
        <v>2</v>
      </c>
      <c r="H12" s="30">
        <v>156</v>
      </c>
      <c r="I12" s="37">
        <f>H12/230*100</f>
        <v>67.82608695652173</v>
      </c>
      <c r="J12" s="30">
        <v>2</v>
      </c>
      <c r="K12" s="30">
        <v>141</v>
      </c>
      <c r="L12" s="37">
        <f>K12/230*100</f>
        <v>61.30434782608696</v>
      </c>
      <c r="M12" s="36">
        <v>2</v>
      </c>
      <c r="N12" s="93">
        <f>E12+H12+K12</f>
        <v>439</v>
      </c>
      <c r="O12" s="94">
        <f aca="true" t="shared" si="0" ref="O12:O21">N12/690*100</f>
        <v>63.6231884057971</v>
      </c>
      <c r="P12" s="98">
        <v>2</v>
      </c>
    </row>
    <row r="13" spans="1:16" s="28" customFormat="1" ht="18">
      <c r="A13" s="11">
        <v>3</v>
      </c>
      <c r="B13" s="12" t="s">
        <v>24</v>
      </c>
      <c r="C13" s="12" t="s">
        <v>19</v>
      </c>
      <c r="D13" s="19" t="s">
        <v>28</v>
      </c>
      <c r="E13" s="105">
        <v>149</v>
      </c>
      <c r="F13" s="106">
        <v>64.7</v>
      </c>
      <c r="G13" s="107">
        <v>1</v>
      </c>
      <c r="H13" s="30">
        <v>154</v>
      </c>
      <c r="I13" s="37">
        <f>H13/230*100</f>
        <v>66.95652173913044</v>
      </c>
      <c r="J13" s="30">
        <v>5</v>
      </c>
      <c r="K13" s="30">
        <v>141</v>
      </c>
      <c r="L13" s="37">
        <f>K13/230*100</f>
        <v>61.30434782608696</v>
      </c>
      <c r="M13" s="36">
        <v>2</v>
      </c>
      <c r="N13" s="93">
        <v>439</v>
      </c>
      <c r="O13" s="94">
        <f t="shared" si="0"/>
        <v>63.6231884057971</v>
      </c>
      <c r="P13" s="98">
        <v>3</v>
      </c>
    </row>
    <row r="14" spans="1:16" s="28" customFormat="1" ht="18">
      <c r="A14" s="11">
        <v>7</v>
      </c>
      <c r="B14" s="30" t="s">
        <v>23</v>
      </c>
      <c r="C14" s="12" t="s">
        <v>19</v>
      </c>
      <c r="D14" s="31" t="s">
        <v>27</v>
      </c>
      <c r="E14" s="105">
        <v>140</v>
      </c>
      <c r="F14" s="106">
        <f>E14/230*100</f>
        <v>60.86956521739131</v>
      </c>
      <c r="G14" s="107">
        <v>4</v>
      </c>
      <c r="H14" s="30">
        <v>152</v>
      </c>
      <c r="I14" s="37">
        <f>H14/230*100</f>
        <v>66.08695652173913</v>
      </c>
      <c r="J14" s="30">
        <v>6</v>
      </c>
      <c r="K14" s="30">
        <v>144</v>
      </c>
      <c r="L14" s="37">
        <f>K14/230*100</f>
        <v>62.60869565217392</v>
      </c>
      <c r="M14" s="36">
        <v>4</v>
      </c>
      <c r="N14" s="93">
        <f>E14+H14+K14</f>
        <v>436</v>
      </c>
      <c r="O14" s="94">
        <f t="shared" si="0"/>
        <v>63.18840579710145</v>
      </c>
      <c r="P14" s="98">
        <v>4</v>
      </c>
    </row>
    <row r="15" spans="1:16" s="28" customFormat="1" ht="18">
      <c r="A15" s="11">
        <v>5</v>
      </c>
      <c r="B15" s="12" t="s">
        <v>37</v>
      </c>
      <c r="C15" s="12" t="s">
        <v>19</v>
      </c>
      <c r="D15" s="19" t="s">
        <v>44</v>
      </c>
      <c r="E15" s="105">
        <v>138</v>
      </c>
      <c r="F15" s="106">
        <f>E15/230*100</f>
        <v>60</v>
      </c>
      <c r="G15" s="107">
        <v>5</v>
      </c>
      <c r="H15" s="30">
        <v>154</v>
      </c>
      <c r="I15" s="37">
        <f>H15/230*100</f>
        <v>66.95652173913044</v>
      </c>
      <c r="J15" s="30">
        <v>2</v>
      </c>
      <c r="K15" s="30">
        <v>142</v>
      </c>
      <c r="L15" s="37">
        <f>K15/230*100</f>
        <v>61.73913043478261</v>
      </c>
      <c r="M15" s="36">
        <v>5</v>
      </c>
      <c r="N15" s="93">
        <f>E15+H15+K15</f>
        <v>434</v>
      </c>
      <c r="O15" s="94">
        <f t="shared" si="0"/>
        <v>62.89855072463768</v>
      </c>
      <c r="P15" s="98">
        <v>5</v>
      </c>
    </row>
    <row r="16" spans="1:16" s="28" customFormat="1" ht="18">
      <c r="A16" s="11">
        <v>12</v>
      </c>
      <c r="B16" s="30" t="s">
        <v>18</v>
      </c>
      <c r="C16" s="12" t="s">
        <v>19</v>
      </c>
      <c r="D16" s="31" t="s">
        <v>49</v>
      </c>
      <c r="E16" s="105">
        <v>138</v>
      </c>
      <c r="F16" s="106">
        <f>E16/230*100</f>
        <v>60</v>
      </c>
      <c r="G16" s="107">
        <v>5</v>
      </c>
      <c r="H16" s="30">
        <v>154</v>
      </c>
      <c r="I16" s="37">
        <f>H16/230*100</f>
        <v>66.95652173913044</v>
      </c>
      <c r="J16" s="30">
        <v>2</v>
      </c>
      <c r="K16" s="30">
        <v>140</v>
      </c>
      <c r="L16" s="37">
        <f>K16/230*100</f>
        <v>60.86956521739131</v>
      </c>
      <c r="M16" s="36">
        <v>8</v>
      </c>
      <c r="N16" s="93">
        <f>E16+H16+K16</f>
        <v>432</v>
      </c>
      <c r="O16" s="94">
        <f t="shared" si="0"/>
        <v>62.60869565217392</v>
      </c>
      <c r="P16" s="98">
        <v>6</v>
      </c>
    </row>
    <row r="17" spans="1:16" s="28" customFormat="1" ht="18">
      <c r="A17" s="11">
        <v>10</v>
      </c>
      <c r="B17" s="30" t="s">
        <v>36</v>
      </c>
      <c r="C17" s="12" t="s">
        <v>19</v>
      </c>
      <c r="D17" s="31" t="s">
        <v>26</v>
      </c>
      <c r="E17" s="105">
        <v>138</v>
      </c>
      <c r="F17" s="106">
        <f>E17/230*100</f>
        <v>60</v>
      </c>
      <c r="G17" s="107">
        <v>5</v>
      </c>
      <c r="H17" s="30">
        <v>151</v>
      </c>
      <c r="I17" s="37">
        <f>H17/230*100</f>
        <v>65.65217391304347</v>
      </c>
      <c r="J17" s="30">
        <v>7</v>
      </c>
      <c r="K17" s="30">
        <v>139</v>
      </c>
      <c r="L17" s="37">
        <f>K17/230*100</f>
        <v>60.43478260869565</v>
      </c>
      <c r="M17" s="36">
        <v>9</v>
      </c>
      <c r="N17" s="93">
        <f>E17+H17+K17</f>
        <v>428</v>
      </c>
      <c r="O17" s="94">
        <f t="shared" si="0"/>
        <v>62.02898550724638</v>
      </c>
      <c r="P17" s="98">
        <v>7</v>
      </c>
    </row>
    <row r="18" spans="1:16" s="28" customFormat="1" ht="18">
      <c r="A18" s="13">
        <v>6</v>
      </c>
      <c r="B18" s="30" t="s">
        <v>18</v>
      </c>
      <c r="C18" s="12" t="s">
        <v>19</v>
      </c>
      <c r="D18" s="31" t="s">
        <v>45</v>
      </c>
      <c r="E18" s="105">
        <v>137</v>
      </c>
      <c r="F18" s="106">
        <f>E18/230*100</f>
        <v>59.56521739130435</v>
      </c>
      <c r="G18" s="107">
        <v>8</v>
      </c>
      <c r="H18" s="30">
        <v>147</v>
      </c>
      <c r="I18" s="37">
        <f>H18/230*100</f>
        <v>63.91304347826087</v>
      </c>
      <c r="J18" s="30">
        <v>8</v>
      </c>
      <c r="K18" s="30">
        <v>142</v>
      </c>
      <c r="L18" s="37">
        <f>K18/230*100</f>
        <v>61.73913043478261</v>
      </c>
      <c r="M18" s="36">
        <v>5</v>
      </c>
      <c r="N18" s="93">
        <f>E18+H18+K18</f>
        <v>426</v>
      </c>
      <c r="O18" s="94">
        <f t="shared" si="0"/>
        <v>61.73913043478261</v>
      </c>
      <c r="P18" s="98">
        <v>8</v>
      </c>
    </row>
    <row r="19" spans="1:16" s="28" customFormat="1" ht="18">
      <c r="A19" s="39">
        <v>11</v>
      </c>
      <c r="B19" s="66" t="s">
        <v>22</v>
      </c>
      <c r="C19" s="12" t="s">
        <v>19</v>
      </c>
      <c r="D19" s="67" t="s">
        <v>40</v>
      </c>
      <c r="E19" s="105">
        <v>136</v>
      </c>
      <c r="F19" s="106">
        <f>E19/230*100</f>
        <v>59.130434782608695</v>
      </c>
      <c r="G19" s="107">
        <v>10</v>
      </c>
      <c r="H19" s="30">
        <v>146</v>
      </c>
      <c r="I19" s="37">
        <f>H19/230*100</f>
        <v>63.47826086956522</v>
      </c>
      <c r="J19" s="30">
        <v>9</v>
      </c>
      <c r="K19" s="30">
        <v>141</v>
      </c>
      <c r="L19" s="37">
        <f>K19/230*100</f>
        <v>61.30434782608696</v>
      </c>
      <c r="M19" s="36">
        <v>7</v>
      </c>
      <c r="N19" s="93">
        <f>E19+H19+K19</f>
        <v>423</v>
      </c>
      <c r="O19" s="94">
        <f t="shared" si="0"/>
        <v>61.30434782608696</v>
      </c>
      <c r="P19" s="98">
        <v>9</v>
      </c>
    </row>
    <row r="20" spans="1:16" s="28" customFormat="1" ht="18">
      <c r="A20" s="11">
        <v>9</v>
      </c>
      <c r="B20" s="66" t="s">
        <v>47</v>
      </c>
      <c r="C20" s="12" t="s">
        <v>19</v>
      </c>
      <c r="D20" s="67" t="s">
        <v>48</v>
      </c>
      <c r="E20" s="105">
        <v>137</v>
      </c>
      <c r="F20" s="106">
        <f>E20/230*100</f>
        <v>59.56521739130435</v>
      </c>
      <c r="G20" s="107">
        <v>8</v>
      </c>
      <c r="H20" s="30">
        <v>146</v>
      </c>
      <c r="I20" s="37">
        <f>H20/230*100</f>
        <v>63.47826086956522</v>
      </c>
      <c r="J20" s="30">
        <v>9</v>
      </c>
      <c r="K20" s="30">
        <v>135</v>
      </c>
      <c r="L20" s="37">
        <f>K20/230*100</f>
        <v>58.69565217391305</v>
      </c>
      <c r="M20" s="36">
        <v>10</v>
      </c>
      <c r="N20" s="93">
        <f>E20+H20+K20</f>
        <v>418</v>
      </c>
      <c r="O20" s="94">
        <f t="shared" si="0"/>
        <v>60.57971014492753</v>
      </c>
      <c r="P20" s="98">
        <v>10</v>
      </c>
    </row>
    <row r="21" spans="1:16" s="28" customFormat="1" ht="18">
      <c r="A21" s="39">
        <v>8</v>
      </c>
      <c r="B21" s="66" t="s">
        <v>46</v>
      </c>
      <c r="C21" s="12" t="s">
        <v>19</v>
      </c>
      <c r="D21" s="67" t="s">
        <v>31</v>
      </c>
      <c r="E21" s="105">
        <v>135</v>
      </c>
      <c r="F21" s="106">
        <f>E21/230*100</f>
        <v>58.69565217391305</v>
      </c>
      <c r="G21" s="107">
        <v>11</v>
      </c>
      <c r="H21" s="30">
        <v>133</v>
      </c>
      <c r="I21" s="37">
        <f>H21/230*100</f>
        <v>57.826086956521735</v>
      </c>
      <c r="J21" s="30">
        <v>11</v>
      </c>
      <c r="K21" s="30">
        <v>123</v>
      </c>
      <c r="L21" s="37">
        <f>K21/230*100</f>
        <v>53.47826086956522</v>
      </c>
      <c r="M21" s="36">
        <v>12</v>
      </c>
      <c r="N21" s="93">
        <f>E21+H21+K21</f>
        <v>391</v>
      </c>
      <c r="O21" s="94">
        <f t="shared" si="0"/>
        <v>56.666666666666664</v>
      </c>
      <c r="P21" s="98">
        <v>11</v>
      </c>
    </row>
    <row r="22" spans="1:16" s="28" customFormat="1" ht="18.75" thickBot="1">
      <c r="A22" s="14">
        <v>1</v>
      </c>
      <c r="B22" s="23" t="s">
        <v>42</v>
      </c>
      <c r="C22" s="23" t="s">
        <v>19</v>
      </c>
      <c r="D22" s="24" t="s">
        <v>26</v>
      </c>
      <c r="E22" s="108">
        <v>132</v>
      </c>
      <c r="F22" s="109">
        <f>E22/230*100</f>
        <v>57.391304347826086</v>
      </c>
      <c r="G22" s="110">
        <v>12</v>
      </c>
      <c r="H22" s="32">
        <v>124</v>
      </c>
      <c r="I22" s="111">
        <f>H22/230*100</f>
        <v>53.91304347826087</v>
      </c>
      <c r="J22" s="32">
        <v>12</v>
      </c>
      <c r="K22" s="32">
        <v>129</v>
      </c>
      <c r="L22" s="111">
        <f>K22/230*100</f>
        <v>56.086956521739125</v>
      </c>
      <c r="M22" s="77">
        <v>11</v>
      </c>
      <c r="N22" s="95">
        <f>E22+H22+K22</f>
        <v>385</v>
      </c>
      <c r="O22" s="96">
        <f>(F22+I22+L22)/3</f>
        <v>55.79710144927535</v>
      </c>
      <c r="P22" s="99">
        <v>12</v>
      </c>
    </row>
    <row r="23" spans="5:13" ht="12.75">
      <c r="E23" s="112"/>
      <c r="F23" s="112"/>
      <c r="G23" s="112"/>
      <c r="H23" s="112"/>
      <c r="I23" s="112"/>
      <c r="J23" s="112"/>
      <c r="K23" s="112"/>
      <c r="L23" s="112"/>
      <c r="M23" s="112"/>
    </row>
    <row r="24" spans="5:13" ht="12.75">
      <c r="E24" s="112"/>
      <c r="F24" s="112"/>
      <c r="G24" s="112"/>
      <c r="H24" s="112"/>
      <c r="I24" s="112"/>
      <c r="J24" s="112"/>
      <c r="K24" s="112"/>
      <c r="L24" s="112"/>
      <c r="M24" s="112"/>
    </row>
    <row r="25" spans="5:13" ht="12.75">
      <c r="E25" s="112"/>
      <c r="F25" s="112"/>
      <c r="G25" s="112"/>
      <c r="H25" s="112"/>
      <c r="I25" s="112"/>
      <c r="J25" s="112"/>
      <c r="K25" s="112"/>
      <c r="L25" s="112"/>
      <c r="M25" s="112"/>
    </row>
  </sheetData>
  <sheetProtection/>
  <mergeCells count="15">
    <mergeCell ref="A5:P5"/>
    <mergeCell ref="A9:A10"/>
    <mergeCell ref="B9:B10"/>
    <mergeCell ref="C9:C10"/>
    <mergeCell ref="D9:D10"/>
    <mergeCell ref="E9:G9"/>
    <mergeCell ref="H9:J9"/>
    <mergeCell ref="K9:M9"/>
    <mergeCell ref="N9:N10"/>
    <mergeCell ref="O9:O10"/>
    <mergeCell ref="A1:P1"/>
    <mergeCell ref="A2:P2"/>
    <mergeCell ref="A3:P3"/>
    <mergeCell ref="A4:P4"/>
    <mergeCell ref="P9:P10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C2">
      <selection activeCell="P11" sqref="P11:P13"/>
    </sheetView>
  </sheetViews>
  <sheetFormatPr defaultColWidth="9.00390625" defaultRowHeight="12.75"/>
  <cols>
    <col min="1" max="1" width="5.625" style="0" customWidth="1"/>
    <col min="2" max="2" width="27.375" style="0" bestFit="1" customWidth="1"/>
    <col min="3" max="3" width="6.75390625" style="0" customWidth="1"/>
    <col min="4" max="4" width="19.00390625" style="0" customWidth="1"/>
    <col min="5" max="6" width="6.75390625" style="0" customWidth="1"/>
    <col min="7" max="7" width="3.25390625" style="0" bestFit="1" customWidth="1"/>
    <col min="8" max="9" width="6.75390625" style="0" customWidth="1"/>
    <col min="10" max="10" width="3.25390625" style="0" bestFit="1" customWidth="1"/>
    <col min="11" max="12" width="6.75390625" style="0" customWidth="1"/>
    <col min="13" max="13" width="3.25390625" style="0" bestFit="1" customWidth="1"/>
    <col min="14" max="14" width="8.375" style="0" customWidth="1"/>
    <col min="15" max="15" width="8.25390625" style="0" bestFit="1" customWidth="1"/>
    <col min="16" max="16" width="8.75390625" style="0" customWidth="1"/>
  </cols>
  <sheetData>
    <row r="1" spans="1:16" ht="23.25">
      <c r="A1" s="47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>
      <c r="A2" s="48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2.75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49" t="s">
        <v>50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2.75">
      <c r="A5" s="49" t="s">
        <v>68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2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3" customFormat="1" ht="12.75">
      <c r="A9" s="55" t="s">
        <v>12</v>
      </c>
      <c r="B9" s="42" t="s">
        <v>2</v>
      </c>
      <c r="C9" s="42" t="s">
        <v>3</v>
      </c>
      <c r="D9" s="61" t="s">
        <v>4</v>
      </c>
      <c r="E9" s="57" t="s">
        <v>7</v>
      </c>
      <c r="F9" s="44"/>
      <c r="G9" s="44"/>
      <c r="H9" s="44" t="s">
        <v>8</v>
      </c>
      <c r="I9" s="44"/>
      <c r="J9" s="44"/>
      <c r="K9" s="44" t="s">
        <v>9</v>
      </c>
      <c r="L9" s="44"/>
      <c r="M9" s="58"/>
      <c r="N9" s="59" t="s">
        <v>10</v>
      </c>
      <c r="O9" s="51" t="s">
        <v>11</v>
      </c>
      <c r="P9" s="53" t="s">
        <v>1</v>
      </c>
    </row>
    <row r="10" spans="1:16" s="4" customFormat="1" ht="63" customHeight="1" thickBot="1">
      <c r="A10" s="56"/>
      <c r="B10" s="43"/>
      <c r="C10" s="43"/>
      <c r="D10" s="62"/>
      <c r="E10" s="7" t="s">
        <v>5</v>
      </c>
      <c r="F10" s="5" t="s">
        <v>6</v>
      </c>
      <c r="G10" s="6" t="s">
        <v>1</v>
      </c>
      <c r="H10" s="6" t="s">
        <v>5</v>
      </c>
      <c r="I10" s="5" t="s">
        <v>6</v>
      </c>
      <c r="J10" s="6" t="s">
        <v>1</v>
      </c>
      <c r="K10" s="6" t="s">
        <v>5</v>
      </c>
      <c r="L10" s="5" t="s">
        <v>6</v>
      </c>
      <c r="M10" s="8" t="s">
        <v>1</v>
      </c>
      <c r="N10" s="60"/>
      <c r="O10" s="52"/>
      <c r="P10" s="54"/>
    </row>
    <row r="11" spans="1:16" s="28" customFormat="1" ht="18">
      <c r="A11" s="74">
        <v>2</v>
      </c>
      <c r="B11" s="9" t="s">
        <v>34</v>
      </c>
      <c r="C11" s="10">
        <v>2</v>
      </c>
      <c r="D11" s="16" t="s">
        <v>53</v>
      </c>
      <c r="E11" s="9"/>
      <c r="F11" s="18">
        <v>60.4</v>
      </c>
      <c r="G11" s="10">
        <v>1</v>
      </c>
      <c r="H11" s="18"/>
      <c r="I11" s="18">
        <v>65.6</v>
      </c>
      <c r="J11" s="10">
        <v>1</v>
      </c>
      <c r="K11" s="10"/>
      <c r="L11" s="18">
        <v>60.4</v>
      </c>
      <c r="M11" s="16">
        <v>1</v>
      </c>
      <c r="N11" s="9"/>
      <c r="O11" s="70">
        <f>(F11+I11+L11)/3</f>
        <v>62.13333333333333</v>
      </c>
      <c r="P11" s="88">
        <v>1</v>
      </c>
    </row>
    <row r="12" spans="1:16" s="28" customFormat="1" ht="18">
      <c r="A12" s="75">
        <v>1</v>
      </c>
      <c r="B12" s="13" t="s">
        <v>51</v>
      </c>
      <c r="C12" s="12">
        <v>2</v>
      </c>
      <c r="D12" s="36" t="s">
        <v>56</v>
      </c>
      <c r="E12" s="11"/>
      <c r="F12" s="22">
        <v>59.5</v>
      </c>
      <c r="G12" s="12">
        <v>2</v>
      </c>
      <c r="H12" s="22"/>
      <c r="I12" s="22">
        <v>65.2</v>
      </c>
      <c r="J12" s="12">
        <v>2</v>
      </c>
      <c r="K12" s="12"/>
      <c r="L12" s="22">
        <v>59.5</v>
      </c>
      <c r="M12" s="20">
        <v>2</v>
      </c>
      <c r="N12" s="11"/>
      <c r="O12" s="29">
        <f>(F12+I12+L12)/3</f>
        <v>61.4</v>
      </c>
      <c r="P12" s="89">
        <v>2</v>
      </c>
    </row>
    <row r="13" spans="1:16" s="28" customFormat="1" ht="18">
      <c r="A13" s="75">
        <v>3</v>
      </c>
      <c r="B13" s="11" t="s">
        <v>52</v>
      </c>
      <c r="C13" s="12">
        <v>2</v>
      </c>
      <c r="D13" s="20" t="s">
        <v>54</v>
      </c>
      <c r="E13" s="11"/>
      <c r="F13" s="22">
        <v>58.6</v>
      </c>
      <c r="G13" s="12">
        <v>3</v>
      </c>
      <c r="H13" s="22"/>
      <c r="I13" s="22">
        <v>62.1</v>
      </c>
      <c r="J13" s="12">
        <v>3</v>
      </c>
      <c r="K13" s="12"/>
      <c r="L13" s="22">
        <v>56.5</v>
      </c>
      <c r="M13" s="20">
        <v>3</v>
      </c>
      <c r="N13" s="11"/>
      <c r="O13" s="29">
        <f>(F13+I13+L13)/3</f>
        <v>59.06666666666666</v>
      </c>
      <c r="P13" s="89">
        <v>3</v>
      </c>
    </row>
    <row r="14" spans="1:16" s="28" customFormat="1" ht="18.75" thickBot="1">
      <c r="A14" s="76">
        <v>4</v>
      </c>
      <c r="B14" s="38" t="s">
        <v>51</v>
      </c>
      <c r="C14" s="23">
        <v>2</v>
      </c>
      <c r="D14" s="77" t="s">
        <v>55</v>
      </c>
      <c r="E14" s="71" t="s">
        <v>57</v>
      </c>
      <c r="F14" s="72"/>
      <c r="G14" s="72"/>
      <c r="H14" s="72"/>
      <c r="I14" s="72"/>
      <c r="J14" s="72"/>
      <c r="K14" s="72"/>
      <c r="L14" s="72"/>
      <c r="M14" s="73"/>
      <c r="N14" s="14"/>
      <c r="O14" s="34"/>
      <c r="P14" s="41"/>
    </row>
  </sheetData>
  <sheetProtection/>
  <mergeCells count="16">
    <mergeCell ref="H9:J9"/>
    <mergeCell ref="K9:M9"/>
    <mergeCell ref="N9:N10"/>
    <mergeCell ref="O9:O10"/>
    <mergeCell ref="P9:P10"/>
    <mergeCell ref="E14:M14"/>
    <mergeCell ref="A1:P1"/>
    <mergeCell ref="A2:P2"/>
    <mergeCell ref="A3:P3"/>
    <mergeCell ref="A4:P4"/>
    <mergeCell ref="A5:P5"/>
    <mergeCell ref="A9:A10"/>
    <mergeCell ref="B9:B10"/>
    <mergeCell ref="C9:C10"/>
    <mergeCell ref="D9:D10"/>
    <mergeCell ref="E9:G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D11">
      <selection activeCell="P11" sqref="P11"/>
    </sheetView>
  </sheetViews>
  <sheetFormatPr defaultColWidth="9.00390625" defaultRowHeight="12.75"/>
  <cols>
    <col min="1" max="1" width="4.625" style="0" customWidth="1"/>
    <col min="2" max="2" width="31.25390625" style="0" bestFit="1" customWidth="1"/>
    <col min="3" max="3" width="8.25390625" style="0" bestFit="1" customWidth="1"/>
    <col min="4" max="4" width="18.125" style="0" bestFit="1" customWidth="1"/>
    <col min="5" max="5" width="6.00390625" style="0" bestFit="1" customWidth="1"/>
    <col min="6" max="6" width="6.75390625" style="0" customWidth="1"/>
    <col min="7" max="7" width="3.375" style="0" bestFit="1" customWidth="1"/>
    <col min="8" max="8" width="6.00390625" style="0" bestFit="1" customWidth="1"/>
    <col min="9" max="9" width="6.75390625" style="0" customWidth="1"/>
    <col min="10" max="10" width="4.375" style="0" bestFit="1" customWidth="1"/>
    <col min="11" max="11" width="6.00390625" style="0" bestFit="1" customWidth="1"/>
    <col min="12" max="12" width="6.75390625" style="0" customWidth="1"/>
    <col min="13" max="13" width="4.375" style="0" bestFit="1" customWidth="1"/>
    <col min="14" max="14" width="6.00390625" style="0" bestFit="1" customWidth="1"/>
    <col min="15" max="15" width="8.25390625" style="0" bestFit="1" customWidth="1"/>
    <col min="16" max="16" width="4.375" style="0" bestFit="1" customWidth="1"/>
  </cols>
  <sheetData>
    <row r="1" spans="1:16" ht="23.25">
      <c r="A1" s="47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>
      <c r="A2" s="48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2.75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49" t="s">
        <v>20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2.75">
      <c r="A5" s="49" t="s">
        <v>68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2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3" customFormat="1" ht="12.75">
      <c r="A9" s="55" t="s">
        <v>12</v>
      </c>
      <c r="B9" s="42" t="s">
        <v>2</v>
      </c>
      <c r="C9" s="42" t="s">
        <v>3</v>
      </c>
      <c r="D9" s="61" t="s">
        <v>4</v>
      </c>
      <c r="E9" s="57" t="s">
        <v>7</v>
      </c>
      <c r="F9" s="44"/>
      <c r="G9" s="44"/>
      <c r="H9" s="44" t="s">
        <v>8</v>
      </c>
      <c r="I9" s="44"/>
      <c r="J9" s="44"/>
      <c r="K9" s="44" t="s">
        <v>9</v>
      </c>
      <c r="L9" s="44"/>
      <c r="M9" s="58"/>
      <c r="N9" s="59" t="s">
        <v>10</v>
      </c>
      <c r="O9" s="51" t="s">
        <v>11</v>
      </c>
      <c r="P9" s="53" t="s">
        <v>1</v>
      </c>
    </row>
    <row r="10" spans="1:16" s="4" customFormat="1" ht="63" customHeight="1" thickBot="1">
      <c r="A10" s="56"/>
      <c r="B10" s="43"/>
      <c r="C10" s="43"/>
      <c r="D10" s="62"/>
      <c r="E10" s="7" t="s">
        <v>5</v>
      </c>
      <c r="F10" s="5" t="s">
        <v>6</v>
      </c>
      <c r="G10" s="6" t="s">
        <v>1</v>
      </c>
      <c r="H10" s="6" t="s">
        <v>5</v>
      </c>
      <c r="I10" s="5" t="s">
        <v>6</v>
      </c>
      <c r="J10" s="6" t="s">
        <v>1</v>
      </c>
      <c r="K10" s="6" t="s">
        <v>5</v>
      </c>
      <c r="L10" s="5" t="s">
        <v>6</v>
      </c>
      <c r="M10" s="8" t="s">
        <v>1</v>
      </c>
      <c r="N10" s="60"/>
      <c r="O10" s="52"/>
      <c r="P10" s="54"/>
    </row>
    <row r="11" spans="1:16" s="28" customFormat="1" ht="18">
      <c r="A11" s="9">
        <v>11</v>
      </c>
      <c r="B11" s="35" t="s">
        <v>34</v>
      </c>
      <c r="C11" s="10">
        <v>2</v>
      </c>
      <c r="D11" s="69" t="s">
        <v>63</v>
      </c>
      <c r="E11" s="9"/>
      <c r="F11" s="18">
        <v>66</v>
      </c>
      <c r="G11" s="10">
        <v>1</v>
      </c>
      <c r="H11" s="10"/>
      <c r="I11" s="18">
        <v>63</v>
      </c>
      <c r="J11" s="10">
        <v>2</v>
      </c>
      <c r="K11" s="10"/>
      <c r="L11" s="18">
        <v>64.3</v>
      </c>
      <c r="M11" s="16">
        <v>1</v>
      </c>
      <c r="N11" s="9"/>
      <c r="O11" s="70">
        <f>(F11+I11+L11)/3</f>
        <v>64.43333333333334</v>
      </c>
      <c r="P11" s="88">
        <v>1</v>
      </c>
    </row>
    <row r="12" spans="1:16" s="28" customFormat="1" ht="18">
      <c r="A12" s="11">
        <v>6</v>
      </c>
      <c r="B12" s="30" t="s">
        <v>51</v>
      </c>
      <c r="C12" s="12">
        <v>2</v>
      </c>
      <c r="D12" s="31" t="s">
        <v>61</v>
      </c>
      <c r="E12" s="11"/>
      <c r="F12" s="22">
        <v>63</v>
      </c>
      <c r="G12" s="12">
        <v>2</v>
      </c>
      <c r="H12" s="12"/>
      <c r="I12" s="22">
        <v>63</v>
      </c>
      <c r="J12" s="12">
        <v>2</v>
      </c>
      <c r="K12" s="12"/>
      <c r="L12" s="22">
        <v>61.3</v>
      </c>
      <c r="M12" s="20">
        <v>3</v>
      </c>
      <c r="N12" s="11"/>
      <c r="O12" s="29">
        <f>(F12+I12+L12)/3</f>
        <v>62.43333333333334</v>
      </c>
      <c r="P12" s="89">
        <v>2</v>
      </c>
    </row>
    <row r="13" spans="1:16" s="28" customFormat="1" ht="18">
      <c r="A13" s="11">
        <v>3</v>
      </c>
      <c r="B13" s="12" t="s">
        <v>29</v>
      </c>
      <c r="C13" s="12" t="s">
        <v>19</v>
      </c>
      <c r="D13" s="19" t="s">
        <v>44</v>
      </c>
      <c r="E13" s="11"/>
      <c r="F13" s="22">
        <v>60.4</v>
      </c>
      <c r="G13" s="12">
        <v>4</v>
      </c>
      <c r="H13" s="12"/>
      <c r="I13" s="22">
        <v>63.9</v>
      </c>
      <c r="J13" s="12">
        <v>1</v>
      </c>
      <c r="K13" s="12"/>
      <c r="L13" s="22">
        <v>62.2</v>
      </c>
      <c r="M13" s="20">
        <v>2</v>
      </c>
      <c r="N13" s="11"/>
      <c r="O13" s="29">
        <f>(F13+I13+L13)/3</f>
        <v>62.166666666666664</v>
      </c>
      <c r="P13" s="89">
        <v>3</v>
      </c>
    </row>
    <row r="14" spans="1:16" s="28" customFormat="1" ht="18">
      <c r="A14" s="11">
        <v>4</v>
      </c>
      <c r="B14" s="30" t="s">
        <v>60</v>
      </c>
      <c r="C14" s="12" t="s">
        <v>19</v>
      </c>
      <c r="D14" s="31" t="s">
        <v>26</v>
      </c>
      <c r="E14" s="11"/>
      <c r="F14" s="22">
        <v>60</v>
      </c>
      <c r="G14" s="12">
        <v>5</v>
      </c>
      <c r="H14" s="12"/>
      <c r="I14" s="22">
        <v>62.6</v>
      </c>
      <c r="J14" s="12">
        <v>4</v>
      </c>
      <c r="K14" s="12"/>
      <c r="L14" s="22">
        <v>59.5</v>
      </c>
      <c r="M14" s="20">
        <v>6</v>
      </c>
      <c r="N14" s="11"/>
      <c r="O14" s="29">
        <f>(F14+I14+L14)/3</f>
        <v>60.699999999999996</v>
      </c>
      <c r="P14" s="89">
        <v>4</v>
      </c>
    </row>
    <row r="15" spans="1:16" s="28" customFormat="1" ht="18">
      <c r="A15" s="11">
        <v>8</v>
      </c>
      <c r="B15" s="30" t="s">
        <v>17</v>
      </c>
      <c r="C15" s="12" t="s">
        <v>19</v>
      </c>
      <c r="D15" s="31" t="s">
        <v>59</v>
      </c>
      <c r="E15" s="11"/>
      <c r="F15" s="22">
        <v>60</v>
      </c>
      <c r="G15" s="12">
        <v>5</v>
      </c>
      <c r="H15" s="12"/>
      <c r="I15" s="22">
        <v>59.5</v>
      </c>
      <c r="J15" s="12">
        <v>7</v>
      </c>
      <c r="K15" s="12"/>
      <c r="L15" s="22">
        <v>61.3</v>
      </c>
      <c r="M15" s="20">
        <v>4</v>
      </c>
      <c r="N15" s="11"/>
      <c r="O15" s="29">
        <f>(F15+I15+L15)/3</f>
        <v>60.26666666666667</v>
      </c>
      <c r="P15" s="89">
        <v>5</v>
      </c>
    </row>
    <row r="16" spans="1:16" s="28" customFormat="1" ht="18">
      <c r="A16" s="11">
        <v>7</v>
      </c>
      <c r="B16" s="30" t="s">
        <v>38</v>
      </c>
      <c r="C16" s="12" t="s">
        <v>19</v>
      </c>
      <c r="D16" s="31" t="s">
        <v>45</v>
      </c>
      <c r="E16" s="11"/>
      <c r="F16" s="22">
        <v>57.8</v>
      </c>
      <c r="G16" s="12">
        <v>9</v>
      </c>
      <c r="H16" s="12"/>
      <c r="I16" s="22">
        <v>61.7</v>
      </c>
      <c r="J16" s="12">
        <v>5</v>
      </c>
      <c r="K16" s="12"/>
      <c r="L16" s="22">
        <v>60</v>
      </c>
      <c r="M16" s="20">
        <v>5</v>
      </c>
      <c r="N16" s="11"/>
      <c r="O16" s="29">
        <f>(F16+I16+L16)/3</f>
        <v>59.833333333333336</v>
      </c>
      <c r="P16" s="89">
        <v>6</v>
      </c>
    </row>
    <row r="17" spans="1:16" s="28" customFormat="1" ht="18">
      <c r="A17" s="11">
        <v>9</v>
      </c>
      <c r="B17" s="30" t="s">
        <v>30</v>
      </c>
      <c r="C17" s="12" t="s">
        <v>19</v>
      </c>
      <c r="D17" s="31" t="s">
        <v>32</v>
      </c>
      <c r="E17" s="11"/>
      <c r="F17" s="22">
        <v>61.7</v>
      </c>
      <c r="G17" s="12">
        <v>3</v>
      </c>
      <c r="H17" s="12"/>
      <c r="I17" s="22">
        <v>59.1</v>
      </c>
      <c r="J17" s="12">
        <v>9</v>
      </c>
      <c r="K17" s="12"/>
      <c r="L17" s="22">
        <v>57.8</v>
      </c>
      <c r="M17" s="20">
        <v>7</v>
      </c>
      <c r="N17" s="11"/>
      <c r="O17" s="29">
        <f>(F17+I17+L17)/3</f>
        <v>59.53333333333334</v>
      </c>
      <c r="P17" s="89">
        <v>7</v>
      </c>
    </row>
    <row r="18" spans="1:16" s="28" customFormat="1" ht="18">
      <c r="A18" s="11">
        <v>5</v>
      </c>
      <c r="B18" s="40" t="s">
        <v>30</v>
      </c>
      <c r="C18" s="12" t="s">
        <v>19</v>
      </c>
      <c r="D18" s="68" t="s">
        <v>48</v>
      </c>
      <c r="E18" s="11"/>
      <c r="F18" s="22">
        <v>59.5</v>
      </c>
      <c r="G18" s="12">
        <v>7</v>
      </c>
      <c r="H18" s="12"/>
      <c r="I18" s="22">
        <v>60</v>
      </c>
      <c r="J18" s="12">
        <v>6</v>
      </c>
      <c r="K18" s="12"/>
      <c r="L18" s="22">
        <v>55.6</v>
      </c>
      <c r="M18" s="20">
        <v>8</v>
      </c>
      <c r="N18" s="11"/>
      <c r="O18" s="29">
        <f>(F18+I18+L18)/3</f>
        <v>58.36666666666667</v>
      </c>
      <c r="P18" s="89">
        <v>8</v>
      </c>
    </row>
    <row r="19" spans="1:16" s="28" customFormat="1" ht="18">
      <c r="A19" s="11">
        <v>10</v>
      </c>
      <c r="B19" s="66" t="s">
        <v>39</v>
      </c>
      <c r="C19" s="12" t="s">
        <v>19</v>
      </c>
      <c r="D19" s="67" t="s">
        <v>62</v>
      </c>
      <c r="E19" s="11"/>
      <c r="F19" s="22">
        <v>59.1</v>
      </c>
      <c r="G19" s="12">
        <v>8</v>
      </c>
      <c r="H19" s="12"/>
      <c r="I19" s="22">
        <v>59.5</v>
      </c>
      <c r="J19" s="12">
        <v>7</v>
      </c>
      <c r="K19" s="12"/>
      <c r="L19" s="22">
        <v>55.2</v>
      </c>
      <c r="M19" s="20">
        <v>9</v>
      </c>
      <c r="N19" s="11"/>
      <c r="O19" s="29">
        <f>(F19+I19+L19)/3</f>
        <v>57.93333333333334</v>
      </c>
      <c r="P19" s="89">
        <v>9</v>
      </c>
    </row>
    <row r="20" spans="1:16" s="28" customFormat="1" ht="18">
      <c r="A20" s="39">
        <v>1</v>
      </c>
      <c r="B20" s="66" t="s">
        <v>58</v>
      </c>
      <c r="C20" s="12" t="s">
        <v>19</v>
      </c>
      <c r="D20" s="67" t="s">
        <v>59</v>
      </c>
      <c r="E20" s="11"/>
      <c r="F20" s="22">
        <v>57.8</v>
      </c>
      <c r="G20" s="12">
        <v>9</v>
      </c>
      <c r="H20" s="12"/>
      <c r="I20" s="22">
        <v>56.1</v>
      </c>
      <c r="J20" s="12">
        <v>10</v>
      </c>
      <c r="K20" s="12"/>
      <c r="L20" s="22">
        <v>53.5</v>
      </c>
      <c r="M20" s="20">
        <v>10</v>
      </c>
      <c r="N20" s="11"/>
      <c r="O20" s="29">
        <f>(F20+I20+L20)/3</f>
        <v>55.800000000000004</v>
      </c>
      <c r="P20" s="89">
        <v>10</v>
      </c>
    </row>
    <row r="21" spans="1:16" s="28" customFormat="1" ht="18.75" thickBot="1">
      <c r="A21" s="14">
        <v>2</v>
      </c>
      <c r="B21" s="23" t="s">
        <v>64</v>
      </c>
      <c r="C21" s="23" t="s">
        <v>19</v>
      </c>
      <c r="D21" s="24" t="s">
        <v>48</v>
      </c>
      <c r="E21" s="78" t="s">
        <v>57</v>
      </c>
      <c r="F21" s="79"/>
      <c r="G21" s="79"/>
      <c r="H21" s="79"/>
      <c r="I21" s="79"/>
      <c r="J21" s="79"/>
      <c r="K21" s="79"/>
      <c r="L21" s="79"/>
      <c r="M21" s="80"/>
      <c r="N21" s="14"/>
      <c r="O21" s="34"/>
      <c r="P21" s="90"/>
    </row>
  </sheetData>
  <sheetProtection/>
  <mergeCells count="16">
    <mergeCell ref="H9:J9"/>
    <mergeCell ref="K9:M9"/>
    <mergeCell ref="N9:N10"/>
    <mergeCell ref="O9:O10"/>
    <mergeCell ref="P9:P10"/>
    <mergeCell ref="E21:M21"/>
    <mergeCell ref="A1:P1"/>
    <mergeCell ref="A2:P2"/>
    <mergeCell ref="A3:P3"/>
    <mergeCell ref="A4:P4"/>
    <mergeCell ref="A5:P5"/>
    <mergeCell ref="A9:A10"/>
    <mergeCell ref="B9:B10"/>
    <mergeCell ref="C9:C10"/>
    <mergeCell ref="D9:D10"/>
    <mergeCell ref="E9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D1">
      <selection activeCell="P11" sqref="P11:P13"/>
    </sheetView>
  </sheetViews>
  <sheetFormatPr defaultColWidth="9.00390625" defaultRowHeight="12.75"/>
  <cols>
    <col min="1" max="1" width="5.625" style="0" customWidth="1"/>
    <col min="2" max="2" width="30.875" style="0" bestFit="1" customWidth="1"/>
    <col min="3" max="3" width="8.625" style="0" bestFit="1" customWidth="1"/>
    <col min="4" max="4" width="15.125" style="0" customWidth="1"/>
    <col min="5" max="6" width="6.75390625" style="0" customWidth="1"/>
    <col min="7" max="7" width="3.25390625" style="0" bestFit="1" customWidth="1"/>
    <col min="8" max="9" width="6.75390625" style="0" customWidth="1"/>
    <col min="10" max="10" width="3.25390625" style="0" bestFit="1" customWidth="1"/>
    <col min="11" max="12" width="6.75390625" style="0" customWidth="1"/>
    <col min="13" max="13" width="3.25390625" style="0" bestFit="1" customWidth="1"/>
    <col min="14" max="14" width="7.00390625" style="0" customWidth="1"/>
    <col min="15" max="15" width="8.75390625" style="0" customWidth="1"/>
    <col min="16" max="16" width="4.375" style="0" customWidth="1"/>
  </cols>
  <sheetData>
    <row r="1" spans="1:16" ht="23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>
      <c r="A2" s="48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2.75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49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2.75">
      <c r="A5" s="49" t="s">
        <v>69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2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3" customFormat="1" ht="12.75">
      <c r="A9" s="55" t="s">
        <v>12</v>
      </c>
      <c r="B9" s="42" t="s">
        <v>2</v>
      </c>
      <c r="C9" s="42" t="s">
        <v>3</v>
      </c>
      <c r="D9" s="61" t="s">
        <v>4</v>
      </c>
      <c r="E9" s="57" t="s">
        <v>7</v>
      </c>
      <c r="F9" s="44"/>
      <c r="G9" s="44"/>
      <c r="H9" s="44" t="s">
        <v>8</v>
      </c>
      <c r="I9" s="44"/>
      <c r="J9" s="44"/>
      <c r="K9" s="44" t="s">
        <v>9</v>
      </c>
      <c r="L9" s="44"/>
      <c r="M9" s="58"/>
      <c r="N9" s="45" t="s">
        <v>10</v>
      </c>
      <c r="O9" s="51" t="s">
        <v>11</v>
      </c>
      <c r="P9" s="53" t="s">
        <v>1</v>
      </c>
    </row>
    <row r="10" spans="1:16" s="4" customFormat="1" ht="63" customHeight="1" thickBot="1">
      <c r="A10" s="63"/>
      <c r="B10" s="64"/>
      <c r="C10" s="64"/>
      <c r="D10" s="65"/>
      <c r="E10" s="7" t="s">
        <v>5</v>
      </c>
      <c r="F10" s="5" t="s">
        <v>6</v>
      </c>
      <c r="G10" s="6" t="s">
        <v>1</v>
      </c>
      <c r="H10" s="6" t="s">
        <v>5</v>
      </c>
      <c r="I10" s="5" t="s">
        <v>6</v>
      </c>
      <c r="J10" s="6" t="s">
        <v>1</v>
      </c>
      <c r="K10" s="6" t="s">
        <v>5</v>
      </c>
      <c r="L10" s="5" t="s">
        <v>6</v>
      </c>
      <c r="M10" s="8" t="s">
        <v>1</v>
      </c>
      <c r="N10" s="46"/>
      <c r="O10" s="52"/>
      <c r="P10" s="54"/>
    </row>
    <row r="11" spans="1:16" s="28" customFormat="1" ht="18">
      <c r="A11" s="9">
        <v>3</v>
      </c>
      <c r="B11" s="35" t="s">
        <v>66</v>
      </c>
      <c r="C11" s="10" t="s">
        <v>19</v>
      </c>
      <c r="D11" s="69" t="s">
        <v>67</v>
      </c>
      <c r="E11" s="9"/>
      <c r="F11" s="18">
        <v>59.7</v>
      </c>
      <c r="G11" s="10">
        <v>2</v>
      </c>
      <c r="H11" s="10"/>
      <c r="I11" s="18">
        <v>61.7</v>
      </c>
      <c r="J11" s="10">
        <v>1</v>
      </c>
      <c r="K11" s="10"/>
      <c r="L11" s="18">
        <v>60.2</v>
      </c>
      <c r="M11" s="16">
        <v>2</v>
      </c>
      <c r="N11" s="17">
        <f>E11+H11+K11</f>
        <v>0</v>
      </c>
      <c r="O11" s="18">
        <f>(F11+I11+L11)/3</f>
        <v>60.53333333333334</v>
      </c>
      <c r="P11" s="88">
        <v>1</v>
      </c>
    </row>
    <row r="12" spans="1:16" s="28" customFormat="1" ht="18">
      <c r="A12" s="11">
        <v>1</v>
      </c>
      <c r="B12" s="12" t="s">
        <v>65</v>
      </c>
      <c r="C12" s="12">
        <v>2</v>
      </c>
      <c r="D12" s="19" t="s">
        <v>28</v>
      </c>
      <c r="E12" s="11"/>
      <c r="F12" s="22">
        <v>60.5</v>
      </c>
      <c r="G12" s="12">
        <v>1</v>
      </c>
      <c r="H12" s="12"/>
      <c r="I12" s="22">
        <v>59.4</v>
      </c>
      <c r="J12" s="12">
        <v>2</v>
      </c>
      <c r="K12" s="12"/>
      <c r="L12" s="22">
        <v>61.1</v>
      </c>
      <c r="M12" s="20">
        <v>1</v>
      </c>
      <c r="N12" s="21">
        <f>E12+H12+K12</f>
        <v>0</v>
      </c>
      <c r="O12" s="22">
        <f>(F12+I12+L12)/3</f>
        <v>60.333333333333336</v>
      </c>
      <c r="P12" s="89">
        <v>2</v>
      </c>
    </row>
    <row r="13" spans="1:16" s="28" customFormat="1" ht="18.75" thickBot="1">
      <c r="A13" s="14">
        <v>2</v>
      </c>
      <c r="B13" s="23" t="s">
        <v>35</v>
      </c>
      <c r="C13" s="23">
        <v>2</v>
      </c>
      <c r="D13" s="24" t="s">
        <v>33</v>
      </c>
      <c r="E13" s="14"/>
      <c r="F13" s="27">
        <v>58.5</v>
      </c>
      <c r="G13" s="23">
        <v>3</v>
      </c>
      <c r="H13" s="23"/>
      <c r="I13" s="27">
        <v>53.5</v>
      </c>
      <c r="J13" s="23">
        <v>3</v>
      </c>
      <c r="K13" s="23"/>
      <c r="L13" s="27">
        <v>57.9</v>
      </c>
      <c r="M13" s="25">
        <v>3</v>
      </c>
      <c r="N13" s="26">
        <f>E13+H13+K13</f>
        <v>0</v>
      </c>
      <c r="O13" s="27">
        <f>(F13+I13+L13)/3</f>
        <v>56.63333333333333</v>
      </c>
      <c r="P13" s="90">
        <v>3</v>
      </c>
    </row>
  </sheetData>
  <sheetProtection/>
  <mergeCells count="15">
    <mergeCell ref="A5:P5"/>
    <mergeCell ref="A9:A10"/>
    <mergeCell ref="B9:B10"/>
    <mergeCell ref="C9:C10"/>
    <mergeCell ref="D9:D10"/>
    <mergeCell ref="E9:G9"/>
    <mergeCell ref="H9:J9"/>
    <mergeCell ref="K9:M9"/>
    <mergeCell ref="N9:N10"/>
    <mergeCell ref="O9:O10"/>
    <mergeCell ref="A1:P1"/>
    <mergeCell ref="A2:P2"/>
    <mergeCell ref="A3:P3"/>
    <mergeCell ref="A4:P4"/>
    <mergeCell ref="P9:P10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C6">
      <selection activeCell="P14" sqref="P14"/>
    </sheetView>
  </sheetViews>
  <sheetFormatPr defaultColWidth="9.00390625" defaultRowHeight="12.75"/>
  <cols>
    <col min="1" max="1" width="5.625" style="0" customWidth="1"/>
    <col min="2" max="2" width="30.875" style="0" bestFit="1" customWidth="1"/>
    <col min="3" max="3" width="8.625" style="0" bestFit="1" customWidth="1"/>
    <col min="4" max="4" width="16.875" style="0" bestFit="1" customWidth="1"/>
    <col min="5" max="6" width="6.75390625" style="0" customWidth="1"/>
    <col min="7" max="7" width="3.25390625" style="0" bestFit="1" customWidth="1"/>
    <col min="8" max="9" width="6.75390625" style="0" customWidth="1"/>
    <col min="10" max="10" width="3.25390625" style="0" bestFit="1" customWidth="1"/>
    <col min="11" max="12" width="6.75390625" style="0" customWidth="1"/>
    <col min="13" max="13" width="3.25390625" style="0" bestFit="1" customWidth="1"/>
    <col min="14" max="14" width="7.00390625" style="0" customWidth="1"/>
    <col min="15" max="15" width="8.75390625" style="0" customWidth="1"/>
    <col min="16" max="16" width="4.375" style="0" customWidth="1"/>
  </cols>
  <sheetData>
    <row r="1" spans="1:16" ht="23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>
      <c r="A2" s="48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2.75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49" t="s">
        <v>70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2.75">
      <c r="A5" s="49" t="s">
        <v>69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2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3" customFormat="1" ht="12.75">
      <c r="A9" s="55" t="s">
        <v>12</v>
      </c>
      <c r="B9" s="42" t="s">
        <v>2</v>
      </c>
      <c r="C9" s="42" t="s">
        <v>3</v>
      </c>
      <c r="D9" s="61" t="s">
        <v>4</v>
      </c>
      <c r="E9" s="57" t="s">
        <v>7</v>
      </c>
      <c r="F9" s="44"/>
      <c r="G9" s="44"/>
      <c r="H9" s="44" t="s">
        <v>8</v>
      </c>
      <c r="I9" s="44"/>
      <c r="J9" s="44"/>
      <c r="K9" s="44" t="s">
        <v>9</v>
      </c>
      <c r="L9" s="44"/>
      <c r="M9" s="58"/>
      <c r="N9" s="45" t="s">
        <v>10</v>
      </c>
      <c r="O9" s="51" t="s">
        <v>11</v>
      </c>
      <c r="P9" s="53" t="s">
        <v>1</v>
      </c>
    </row>
    <row r="10" spans="1:16" s="4" customFormat="1" ht="63" customHeight="1" thickBot="1">
      <c r="A10" s="63"/>
      <c r="B10" s="64"/>
      <c r="C10" s="64"/>
      <c r="D10" s="65"/>
      <c r="E10" s="7" t="s">
        <v>5</v>
      </c>
      <c r="F10" s="5" t="s">
        <v>6</v>
      </c>
      <c r="G10" s="6" t="s">
        <v>1</v>
      </c>
      <c r="H10" s="6" t="s">
        <v>5</v>
      </c>
      <c r="I10" s="5" t="s">
        <v>6</v>
      </c>
      <c r="J10" s="6" t="s">
        <v>1</v>
      </c>
      <c r="K10" s="6" t="s">
        <v>5</v>
      </c>
      <c r="L10" s="5" t="s">
        <v>6</v>
      </c>
      <c r="M10" s="8" t="s">
        <v>1</v>
      </c>
      <c r="N10" s="46"/>
      <c r="O10" s="52"/>
      <c r="P10" s="54"/>
    </row>
    <row r="11" spans="1:16" s="28" customFormat="1" ht="18">
      <c r="A11" s="9">
        <v>4</v>
      </c>
      <c r="B11" s="10" t="s">
        <v>65</v>
      </c>
      <c r="C11" s="10">
        <v>2</v>
      </c>
      <c r="D11" s="15" t="s">
        <v>76</v>
      </c>
      <c r="E11" s="9"/>
      <c r="F11" s="18">
        <v>60.7</v>
      </c>
      <c r="G11" s="10">
        <v>1</v>
      </c>
      <c r="H11" s="10"/>
      <c r="I11" s="18">
        <v>60.2</v>
      </c>
      <c r="J11" s="10">
        <v>2</v>
      </c>
      <c r="K11" s="10"/>
      <c r="L11" s="18">
        <v>61.8</v>
      </c>
      <c r="M11" s="16">
        <v>1</v>
      </c>
      <c r="N11" s="17"/>
      <c r="O11" s="18">
        <f>(F11+I11+L11)/3</f>
        <v>60.9</v>
      </c>
      <c r="P11" s="88">
        <v>1</v>
      </c>
    </row>
    <row r="12" spans="1:16" s="28" customFormat="1" ht="18">
      <c r="A12" s="81">
        <v>1</v>
      </c>
      <c r="B12" s="82" t="s">
        <v>71</v>
      </c>
      <c r="C12" s="83">
        <v>2</v>
      </c>
      <c r="D12" s="84" t="s">
        <v>72</v>
      </c>
      <c r="E12" s="81"/>
      <c r="F12" s="85">
        <v>60.2</v>
      </c>
      <c r="G12" s="83">
        <v>2</v>
      </c>
      <c r="H12" s="83"/>
      <c r="I12" s="85">
        <v>60.5</v>
      </c>
      <c r="J12" s="83">
        <v>1</v>
      </c>
      <c r="K12" s="83"/>
      <c r="L12" s="85">
        <v>59.1</v>
      </c>
      <c r="M12" s="86">
        <v>2</v>
      </c>
      <c r="N12" s="87"/>
      <c r="O12" s="22">
        <v>60.1</v>
      </c>
      <c r="P12" s="113">
        <v>2</v>
      </c>
    </row>
    <row r="13" spans="1:16" s="28" customFormat="1" ht="18">
      <c r="A13" s="11">
        <v>3</v>
      </c>
      <c r="B13" s="12" t="s">
        <v>77</v>
      </c>
      <c r="C13" s="12" t="s">
        <v>74</v>
      </c>
      <c r="D13" s="19" t="s">
        <v>78</v>
      </c>
      <c r="E13" s="11"/>
      <c r="F13" s="22">
        <v>58.1</v>
      </c>
      <c r="G13" s="12">
        <v>3</v>
      </c>
      <c r="H13" s="12"/>
      <c r="I13" s="22">
        <v>53.1</v>
      </c>
      <c r="J13" s="12">
        <v>4</v>
      </c>
      <c r="K13" s="12"/>
      <c r="L13" s="22">
        <v>56.8</v>
      </c>
      <c r="M13" s="20">
        <v>3</v>
      </c>
      <c r="N13" s="21"/>
      <c r="O13" s="22">
        <f>(F13+I13+L13)/3</f>
        <v>56</v>
      </c>
      <c r="P13" s="89">
        <v>3</v>
      </c>
    </row>
    <row r="14" spans="1:16" s="28" customFormat="1" ht="18.75" thickBot="1">
      <c r="A14" s="14">
        <v>2</v>
      </c>
      <c r="B14" s="32" t="s">
        <v>73</v>
      </c>
      <c r="C14" s="23" t="s">
        <v>74</v>
      </c>
      <c r="D14" s="33" t="s">
        <v>75</v>
      </c>
      <c r="E14" s="14"/>
      <c r="F14" s="27">
        <v>52.8</v>
      </c>
      <c r="G14" s="23">
        <v>4</v>
      </c>
      <c r="H14" s="23"/>
      <c r="I14" s="27">
        <v>54.4</v>
      </c>
      <c r="J14" s="23">
        <v>3</v>
      </c>
      <c r="K14" s="23"/>
      <c r="L14" s="27">
        <v>56.5</v>
      </c>
      <c r="M14" s="25">
        <v>4</v>
      </c>
      <c r="N14" s="26"/>
      <c r="O14" s="27">
        <f>(F14+I14+L14)/3</f>
        <v>54.56666666666666</v>
      </c>
      <c r="P14" s="90">
        <v>4</v>
      </c>
    </row>
  </sheetData>
  <sheetProtection/>
  <mergeCells count="15">
    <mergeCell ref="H9:J9"/>
    <mergeCell ref="K9:M9"/>
    <mergeCell ref="N9:N10"/>
    <mergeCell ref="O9:O10"/>
    <mergeCell ref="P9:P10"/>
    <mergeCell ref="A1:P1"/>
    <mergeCell ref="A2:P2"/>
    <mergeCell ref="A3:P3"/>
    <mergeCell ref="A4:P4"/>
    <mergeCell ref="A5:P5"/>
    <mergeCell ref="A9:A10"/>
    <mergeCell ref="B9:B10"/>
    <mergeCell ref="C9:C10"/>
    <mergeCell ref="D9:D10"/>
    <mergeCell ref="E9:G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LEANCOR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Tixo</cp:lastModifiedBy>
  <cp:lastPrinted>2012-03-18T11:36:04Z</cp:lastPrinted>
  <dcterms:created xsi:type="dcterms:W3CDTF">2011-12-06T12:32:23Z</dcterms:created>
  <dcterms:modified xsi:type="dcterms:W3CDTF">2012-06-17T08:00:52Z</dcterms:modified>
  <cp:category/>
  <cp:version/>
  <cp:contentType/>
  <cp:contentStatus/>
</cp:coreProperties>
</file>